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ocuments\Crise COVID-19\Calculateur délais DALO_DAHO\"/>
    </mc:Choice>
  </mc:AlternateContent>
  <bookViews>
    <workbookView xWindow="0" yWindow="0" windowWidth="20490" windowHeight="7770" tabRatio="500" activeTab="1"/>
  </bookViews>
  <sheets>
    <sheet name="Délais d'instruction" sheetId="2" r:id="rId1"/>
    <sheet name="Délais de relogement" sheetId="3" r:id="rId2"/>
  </sheets>
  <calcPr calcId="162913"/>
</workbook>
</file>

<file path=xl/calcChain.xml><?xml version="1.0" encoding="utf-8"?>
<calcChain xmlns="http://schemas.openxmlformats.org/spreadsheetml/2006/main">
  <c r="E18" i="2" l="1"/>
  <c r="B18" i="2"/>
  <c r="B9" i="2" s="1"/>
  <c r="E9" i="2"/>
  <c r="B17" i="3"/>
  <c r="D18" i="2"/>
  <c r="D17" i="3"/>
  <c r="E7" i="3"/>
  <c r="D19" i="2" l="1"/>
  <c r="D5" i="2"/>
  <c r="D8" i="3" l="1"/>
  <c r="E18" i="3"/>
  <c r="E19" i="2"/>
  <c r="D18" i="3"/>
  <c r="D7" i="3"/>
  <c r="D4" i="3"/>
  <c r="B18" i="3"/>
  <c r="D16" i="3"/>
  <c r="B16" i="3"/>
  <c r="B8" i="3" s="1"/>
  <c r="E15" i="3"/>
  <c r="E17" i="3" s="1"/>
  <c r="D15" i="3"/>
  <c r="E14" i="3"/>
  <c r="D14" i="3"/>
  <c r="B14" i="3"/>
  <c r="E13" i="3"/>
  <c r="D13" i="3"/>
  <c r="D11" i="3"/>
  <c r="B7" i="3"/>
  <c r="E8" i="2"/>
  <c r="D12" i="2"/>
  <c r="B8" i="2"/>
  <c r="B19" i="2"/>
  <c r="B15" i="2"/>
  <c r="E16" i="3" l="1"/>
  <c r="E8" i="3" s="1"/>
  <c r="D17" i="2"/>
  <c r="E16" i="2"/>
  <c r="D16" i="2"/>
  <c r="E15" i="2"/>
  <c r="D15" i="2"/>
  <c r="E14" i="2"/>
  <c r="D14" i="2"/>
  <c r="D9" i="2"/>
  <c r="D8" i="2"/>
  <c r="B17" i="2" l="1"/>
  <c r="E17" i="2" l="1"/>
</calcChain>
</file>

<file path=xl/sharedStrings.xml><?xml version="1.0" encoding="utf-8"?>
<sst xmlns="http://schemas.openxmlformats.org/spreadsheetml/2006/main" count="25" uniqueCount="18">
  <si>
    <t>Début de suspension de tous les délais</t>
    <phoneticPr fontId="3" type="noConversion"/>
  </si>
  <si>
    <t>Fin de suspension de tous les délais</t>
    <phoneticPr fontId="3" type="noConversion"/>
  </si>
  <si>
    <t>Nombre de mois de suspension après la fin de l'Etat d'urgence</t>
    <phoneticPr fontId="3" type="noConversion"/>
  </si>
  <si>
    <t xml:space="preserve">Nouveau fin du délai </t>
  </si>
  <si>
    <t>Fin du délai d'instruction avant COVID-19</t>
  </si>
  <si>
    <t>Fin Etat d'urgence</t>
  </si>
  <si>
    <t>Date début délai d'instruction (= dossier déposé ou complété)</t>
  </si>
  <si>
    <t>Calculateur délais instruction et relogement du DALO</t>
  </si>
  <si>
    <t>Délai d'instruction de 3 mois</t>
  </si>
  <si>
    <t>Délai d'instruction de 6 mois</t>
  </si>
  <si>
    <t>Informations pour le calcul:</t>
  </si>
  <si>
    <t>Délai de relogement de 3 mois</t>
  </si>
  <si>
    <t>Délai de relogement de 6 mois</t>
  </si>
  <si>
    <t>Date début délai de relogement (= date de la décision)</t>
  </si>
  <si>
    <t>Fin du délai de relogement avant COVID-19</t>
  </si>
  <si>
    <t>délai d'instruction prévu par le Code (mois)</t>
  </si>
  <si>
    <t>délai de relogement déjà prévu par le Code (mois)</t>
  </si>
  <si>
    <t>Nombre de jours écoulés avant le début de suspension de tous les délais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</si>
</sst>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b/>
      <sz val="12"/>
      <name val="Verdana"/>
    </font>
    <font>
      <b/>
      <sz val="12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2" xfId="0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6" fillId="0" borderId="0" xfId="0" applyFont="1" applyAlignment="1" applyProtection="1">
      <alignment wrapText="1"/>
    </xf>
    <xf numFmtId="14" fontId="0" fillId="0" borderId="0" xfId="0" applyNumberFormat="1" applyFill="1" applyBorder="1" applyAlignment="1" applyProtection="1">
      <alignment horizontal="center" vertical="center"/>
    </xf>
    <xf numFmtId="0" fontId="6" fillId="0" borderId="0" xfId="0" applyFont="1" applyFill="1" applyBorder="1"/>
    <xf numFmtId="0" fontId="0" fillId="0" borderId="0" xfId="0" applyFill="1" applyBorder="1"/>
    <xf numFmtId="14" fontId="0" fillId="0" borderId="1" xfId="0" applyNumberForma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wrapText="1"/>
    </xf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0" xfId="0" applyNumberFormat="1"/>
    <xf numFmtId="14" fontId="0" fillId="0" borderId="0" xfId="0" applyNumberFormat="1" applyFill="1" applyBorder="1"/>
    <xf numFmtId="14" fontId="0" fillId="2" borderId="4" xfId="0" applyNumberForma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 wrapText="1"/>
    </xf>
    <xf numFmtId="0" fontId="0" fillId="0" borderId="1" xfId="0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2" zoomScaleNormal="100" workbookViewId="0">
      <selection activeCell="A3" sqref="A3"/>
    </sheetView>
  </sheetViews>
  <sheetFormatPr baseColWidth="10" defaultRowHeight="12.75" x14ac:dyDescent="0.2"/>
  <cols>
    <col min="1" max="1" width="25.75" customWidth="1"/>
    <col min="2" max="2" width="12.375" style="24" bestFit="1" customWidth="1"/>
    <col min="3" max="3" width="9.25" customWidth="1"/>
    <col min="4" max="4" width="25.875" customWidth="1"/>
    <col min="5" max="5" width="12.375" style="24" bestFit="1" customWidth="1"/>
  </cols>
  <sheetData>
    <row r="1" spans="1:9" ht="15" x14ac:dyDescent="0.2">
      <c r="A1" s="7" t="s">
        <v>7</v>
      </c>
      <c r="B1" s="25"/>
    </row>
    <row r="2" spans="1:9" ht="15" x14ac:dyDescent="0.2">
      <c r="A2" s="4"/>
      <c r="B2" s="25"/>
    </row>
    <row r="3" spans="1:9" ht="15" x14ac:dyDescent="0.2">
      <c r="A3" s="4" t="s">
        <v>8</v>
      </c>
      <c r="B3" s="25"/>
      <c r="D3" s="4" t="s">
        <v>9</v>
      </c>
    </row>
    <row r="4" spans="1:9" ht="13.5" thickBot="1" x14ac:dyDescent="0.25"/>
    <row r="5" spans="1:9" ht="39" thickBot="1" x14ac:dyDescent="0.25">
      <c r="A5" s="13" t="s">
        <v>6</v>
      </c>
      <c r="B5" s="17">
        <v>42438</v>
      </c>
      <c r="D5" s="13" t="str">
        <f>A5</f>
        <v>Date début délai d'instruction (= dossier déposé ou complété)</v>
      </c>
      <c r="E5" s="17">
        <v>42438</v>
      </c>
    </row>
    <row r="6" spans="1:9" s="11" customFormat="1" x14ac:dyDescent="0.2">
      <c r="A6" s="10"/>
      <c r="B6" s="9"/>
      <c r="E6" s="9"/>
    </row>
    <row r="7" spans="1:9" s="11" customFormat="1" x14ac:dyDescent="0.2">
      <c r="A7" s="10"/>
      <c r="B7" s="9"/>
      <c r="E7" s="9"/>
      <c r="G7" s="16"/>
      <c r="H7" s="16"/>
      <c r="I7" s="16"/>
    </row>
    <row r="8" spans="1:9" ht="25.5" x14ac:dyDescent="0.2">
      <c r="A8" s="6" t="s">
        <v>4</v>
      </c>
      <c r="B8" s="14">
        <f>EDATE(B5,3)</f>
        <v>42530</v>
      </c>
      <c r="D8" s="6" t="str">
        <f>A8</f>
        <v>Fin du délai d'instruction avant COVID-19</v>
      </c>
      <c r="E8" s="12">
        <f>EDATE(E5,6)</f>
        <v>42622</v>
      </c>
      <c r="G8" s="15"/>
    </row>
    <row r="9" spans="1:9" ht="39.75" customHeight="1" x14ac:dyDescent="0.2">
      <c r="A9" s="18" t="s">
        <v>3</v>
      </c>
      <c r="B9" s="19">
        <f>IF(B5&gt;B17,EDATE(B5,B19),IF(B5&lt;B16,EDATE(B17,B19)-B18,EDATE(B17,B19)))</f>
        <v>42634</v>
      </c>
      <c r="D9" s="20" t="str">
        <f>A9</f>
        <v xml:space="preserve">Nouveau fin du délai </v>
      </c>
      <c r="E9" s="19">
        <f>IF(E5&gt;E17,EDATE(E5,E19),IF(E5&lt;E16,EDATE(E17,E19)-E18,EDATE(E17,E19)))</f>
        <v>42725</v>
      </c>
    </row>
    <row r="10" spans="1:9" x14ac:dyDescent="0.2">
      <c r="A10" s="1"/>
      <c r="B10" s="25"/>
    </row>
    <row r="11" spans="1:9" x14ac:dyDescent="0.2">
      <c r="A11" s="1"/>
      <c r="B11" s="25"/>
    </row>
    <row r="12" spans="1:9" x14ac:dyDescent="0.2">
      <c r="A12" s="8" t="s">
        <v>10</v>
      </c>
      <c r="B12" s="25"/>
      <c r="D12" s="1" t="str">
        <f>A12</f>
        <v>Informations pour le calcul:</v>
      </c>
      <c r="E12" s="25"/>
    </row>
    <row r="13" spans="1:9" x14ac:dyDescent="0.2">
      <c r="A13" s="1"/>
      <c r="B13" s="25"/>
      <c r="D13" s="1"/>
      <c r="E13" s="25"/>
    </row>
    <row r="14" spans="1:9" x14ac:dyDescent="0.2">
      <c r="A14" s="2" t="s">
        <v>5</v>
      </c>
      <c r="B14" s="26">
        <v>42513</v>
      </c>
      <c r="D14" s="2" t="str">
        <f>A14</f>
        <v>Fin Etat d'urgence</v>
      </c>
      <c r="E14" s="26">
        <f>B14</f>
        <v>42513</v>
      </c>
    </row>
    <row r="15" spans="1:9" ht="38.25" x14ac:dyDescent="0.2">
      <c r="A15" s="2" t="s">
        <v>2</v>
      </c>
      <c r="B15" s="23">
        <f>1</f>
        <v>1</v>
      </c>
      <c r="D15" s="22" t="str">
        <f>A15</f>
        <v>Nombre de mois de suspension après la fin de l'Etat d'urgence</v>
      </c>
      <c r="E15" s="23">
        <f>1</f>
        <v>1</v>
      </c>
    </row>
    <row r="16" spans="1:9" ht="25.5" x14ac:dyDescent="0.2">
      <c r="A16" s="2" t="s">
        <v>0</v>
      </c>
      <c r="B16" s="26">
        <v>42440</v>
      </c>
      <c r="D16" s="2" t="str">
        <f>A16</f>
        <v>Début de suspension de tous les délais</v>
      </c>
      <c r="E16" s="26">
        <f>B16</f>
        <v>42440</v>
      </c>
    </row>
    <row r="17" spans="1:5" ht="25.5" x14ac:dyDescent="0.2">
      <c r="A17" s="2" t="s">
        <v>1</v>
      </c>
      <c r="B17" s="26">
        <f>EDATE(E14,E15)</f>
        <v>42544</v>
      </c>
      <c r="D17" s="2" t="str">
        <f>A17</f>
        <v>Fin de suspension de tous les délais</v>
      </c>
      <c r="E17" s="26">
        <f>B17</f>
        <v>42544</v>
      </c>
    </row>
    <row r="18" spans="1:5" ht="38.25" x14ac:dyDescent="0.2">
      <c r="A18" s="2" t="s">
        <v>17</v>
      </c>
      <c r="B18" s="21">
        <f>IF(B16-B5&gt;0,B16-B5,0)</f>
        <v>2</v>
      </c>
      <c r="D18" s="2" t="str">
        <f>A18</f>
        <v>Nombre de jours écoulés avant le début de suspension de tous les délais</v>
      </c>
      <c r="E18" s="21">
        <f>IF(E16-E5&gt;0,E16-E5,0)</f>
        <v>2</v>
      </c>
    </row>
    <row r="19" spans="1:5" ht="25.5" x14ac:dyDescent="0.2">
      <c r="A19" s="3" t="s">
        <v>15</v>
      </c>
      <c r="B19" s="5">
        <f>3</f>
        <v>3</v>
      </c>
      <c r="D19" s="22" t="str">
        <f>A19</f>
        <v>délai d'instruction prévu par le Code (mois)</v>
      </c>
      <c r="E19" s="5">
        <f>6</f>
        <v>6</v>
      </c>
    </row>
  </sheetData>
  <protectedRanges>
    <protectedRange sqref="B5 E5" name="Date complet et date fin"/>
  </protectedRange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workbookViewId="0"/>
  </sheetViews>
  <sheetFormatPr baseColWidth="10" defaultRowHeight="12.75" x14ac:dyDescent="0.2"/>
  <cols>
    <col min="1" max="1" width="18.625" customWidth="1"/>
    <col min="2" max="2" width="14.125" style="24" customWidth="1"/>
    <col min="4" max="4" width="21.875" customWidth="1"/>
    <col min="5" max="5" width="12.125" style="24" customWidth="1"/>
  </cols>
  <sheetData>
    <row r="2" spans="1:5" ht="15" x14ac:dyDescent="0.2">
      <c r="A2" s="4" t="s">
        <v>11</v>
      </c>
      <c r="B2" s="25"/>
      <c r="D2" s="4" t="s">
        <v>12</v>
      </c>
    </row>
    <row r="3" spans="1:5" ht="13.5" thickBot="1" x14ac:dyDescent="0.25"/>
    <row r="4" spans="1:5" ht="39" thickBot="1" x14ac:dyDescent="0.25">
      <c r="A4" s="13" t="s">
        <v>13</v>
      </c>
      <c r="B4" s="17">
        <v>42433</v>
      </c>
      <c r="D4" s="13" t="str">
        <f>A4</f>
        <v>Date début délai de relogement (= date de la décision)</v>
      </c>
      <c r="E4" s="17">
        <v>42548</v>
      </c>
    </row>
    <row r="5" spans="1:5" x14ac:dyDescent="0.2">
      <c r="A5" s="10"/>
      <c r="B5" s="9"/>
      <c r="C5" s="11"/>
      <c r="D5" s="11"/>
      <c r="E5" s="9"/>
    </row>
    <row r="6" spans="1:5" x14ac:dyDescent="0.2">
      <c r="A6" s="10"/>
      <c r="B6" s="9"/>
      <c r="C6" s="11"/>
      <c r="D6" s="11"/>
      <c r="E6" s="9"/>
    </row>
    <row r="7" spans="1:5" ht="38.25" x14ac:dyDescent="0.2">
      <c r="A7" s="6" t="s">
        <v>14</v>
      </c>
      <c r="B7" s="14">
        <f>EDATE(B4,3)</f>
        <v>42525</v>
      </c>
      <c r="D7" s="6" t="str">
        <f>A7</f>
        <v>Fin du délai de relogement avant COVID-19</v>
      </c>
      <c r="E7" s="12">
        <f>EDATE(E4,6)</f>
        <v>42731</v>
      </c>
    </row>
    <row r="8" spans="1:5" ht="25.5" x14ac:dyDescent="0.2">
      <c r="A8" s="18" t="s">
        <v>3</v>
      </c>
      <c r="B8" s="19">
        <f>IF(B4&gt;B16,EDATE(B4,B18),IF(B4&lt;B15,EDATE(B16,B18)-B17,EDATE(B16,B18)))</f>
        <v>42629</v>
      </c>
      <c r="D8" s="20" t="str">
        <f>A8</f>
        <v xml:space="preserve">Nouveau fin du délai </v>
      </c>
      <c r="E8" s="19">
        <f>IF(E4&gt;E16,EDATE(E4,E18),IF(E4&lt;E15,EDATE(E16,E18)-E17,EDATE(E16,E18)))</f>
        <v>42731</v>
      </c>
    </row>
    <row r="9" spans="1:5" x14ac:dyDescent="0.2">
      <c r="A9" s="1"/>
      <c r="B9" s="25"/>
    </row>
    <row r="10" spans="1:5" x14ac:dyDescent="0.2">
      <c r="A10" s="1"/>
      <c r="B10" s="25"/>
    </row>
    <row r="11" spans="1:5" ht="25.5" x14ac:dyDescent="0.2">
      <c r="A11" s="8" t="s">
        <v>10</v>
      </c>
      <c r="B11" s="25"/>
      <c r="D11" s="1" t="str">
        <f>A11</f>
        <v>Informations pour le calcul:</v>
      </c>
      <c r="E11" s="25"/>
    </row>
    <row r="12" spans="1:5" x14ac:dyDescent="0.2">
      <c r="A12" s="1"/>
      <c r="B12" s="25"/>
      <c r="D12" s="1"/>
      <c r="E12" s="25"/>
    </row>
    <row r="13" spans="1:5" x14ac:dyDescent="0.2">
      <c r="A13" s="2" t="s">
        <v>5</v>
      </c>
      <c r="B13" s="26">
        <v>42513</v>
      </c>
      <c r="D13" s="2" t="str">
        <f>A13</f>
        <v>Fin Etat d'urgence</v>
      </c>
      <c r="E13" s="26">
        <f>B13</f>
        <v>42513</v>
      </c>
    </row>
    <row r="14" spans="1:5" ht="51" x14ac:dyDescent="0.2">
      <c r="A14" s="2" t="s">
        <v>2</v>
      </c>
      <c r="B14" s="23">
        <f>1</f>
        <v>1</v>
      </c>
      <c r="D14" s="22" t="str">
        <f>A14</f>
        <v>Nombre de mois de suspension après la fin de l'Etat d'urgence</v>
      </c>
      <c r="E14" s="23">
        <f>1</f>
        <v>1</v>
      </c>
    </row>
    <row r="15" spans="1:5" ht="25.5" x14ac:dyDescent="0.2">
      <c r="A15" s="2" t="s">
        <v>0</v>
      </c>
      <c r="B15" s="26">
        <v>42440</v>
      </c>
      <c r="D15" s="2" t="str">
        <f>A15</f>
        <v>Début de suspension de tous les délais</v>
      </c>
      <c r="E15" s="26">
        <f>B15</f>
        <v>42440</v>
      </c>
    </row>
    <row r="16" spans="1:5" ht="25.5" x14ac:dyDescent="0.2">
      <c r="A16" s="2" t="s">
        <v>1</v>
      </c>
      <c r="B16" s="26">
        <f>EDATE(E13,E14)</f>
        <v>42544</v>
      </c>
      <c r="D16" s="2" t="str">
        <f>A16</f>
        <v>Fin de suspension de tous les délais</v>
      </c>
      <c r="E16" s="26">
        <f>B16</f>
        <v>42544</v>
      </c>
    </row>
    <row r="17" spans="1:5" ht="51" x14ac:dyDescent="0.2">
      <c r="A17" s="2" t="s">
        <v>17</v>
      </c>
      <c r="B17" s="21">
        <f>IF(B15-B4&gt;0,B15-B4,0)</f>
        <v>7</v>
      </c>
      <c r="D17" s="2" t="str">
        <f>A17</f>
        <v>Nombre de jours écoulés avant le début de suspension de tous les délais</v>
      </c>
      <c r="E17" s="21">
        <f>IF(E15-E4&gt;0,E15-E4,0)</f>
        <v>0</v>
      </c>
    </row>
    <row r="18" spans="1:5" ht="38.25" x14ac:dyDescent="0.2">
      <c r="A18" s="3" t="s">
        <v>16</v>
      </c>
      <c r="B18" s="5">
        <f>3</f>
        <v>3</v>
      </c>
      <c r="D18" s="22" t="str">
        <f>A18</f>
        <v>délai de relogement déjà prévu par le Code (mois)</v>
      </c>
      <c r="E18" s="5">
        <f>6</f>
        <v>6</v>
      </c>
    </row>
  </sheetData>
  <protectedRanges>
    <protectedRange sqref="B4 E4" name="Date complet et date fin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Délais d'instruction</vt:lpstr>
      <vt:lpstr>Délais de relogement</vt:lpstr>
    </vt:vector>
  </TitlesOfParts>
  <Company>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 Konova</dc:creator>
  <cp:lastModifiedBy>ABOULATHAR Ilham</cp:lastModifiedBy>
  <dcterms:created xsi:type="dcterms:W3CDTF">2020-03-25T20:22:54Z</dcterms:created>
  <dcterms:modified xsi:type="dcterms:W3CDTF">2020-05-04T20:54:55Z</dcterms:modified>
</cp:coreProperties>
</file>